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MLL_P.A.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<sst xmlns="http://schemas.openxmlformats.org/spreadsheetml/2006/main" count="19" uniqueCount="19">
  <si>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Denominación</t>
  </si>
  <si>
    <t>Separación entre goteros (m)</t>
  </si>
  <si>
    <t>Presión mínima tolerada (mca)</t>
  </si>
  <si>
    <t>Diferencia máxima de presiones admitida (mca)</t>
  </si>
  <si>
    <t>Caudal del emisor (l/h)</t>
  </si>
  <si>
    <t>Diámetro interior del lateral (mm)</t>
  </si>
  <si>
    <t>Caudal de entrada al lateral (l/h)</t>
  </si>
  <si>
    <t>Longitud máxima del lateral (m)</t>
  </si>
  <si>
    <t>K es un coeficiente de pérdidas de carga debido a la inserción de los goteros.</t>
  </si>
  <si>
    <t>Este valor variará según el tipo de emisor y la geometría de la inserción en la tubería.</t>
  </si>
  <si>
    <t xml:space="preserve">A falta de datos concretos, </t>
  </si>
  <si>
    <t>III) Goteros interlínea, K = 0,23</t>
  </si>
  <si>
    <t>K, longitud de lateral equivalente debido a la conexión del emisor, (m)</t>
  </si>
  <si>
    <t>Diámetro exterior del lateral (mm)</t>
  </si>
  <si>
    <t>Presión de entrada en lateral (mca)</t>
  </si>
  <si>
    <t>La presión mínima tolerada se refiere a la mínima presión de funcionamiento del gotero.</t>
  </si>
  <si>
    <t>MAXIMA LONGITUD DE LATERALES DE GOTEO EN TERRENO LLANO</t>
  </si>
  <si>
    <t>I) Goteros integrados, K  = 0,03-0,10 (el valor más bajo para tubería de diámetro 20 mm)</t>
  </si>
  <si>
    <t>II) Goteros pinchados, K = 0,11-0,15 (el valor más bajo para tubería de diámetro 20 mm)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</si>
</sst>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"/>
    <numFmt numFmtId="175" formatCode="0.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3">
    <font>
      <sz val="10"/>
      <name val="Arial"/>
      <family val="0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74" fontId="2" fillId="4" borderId="12" xfId="0" applyNumberFormat="1" applyFont="1" applyFill="1" applyBorder="1" applyAlignment="1" applyProtection="1">
      <alignment/>
      <protection hidden="1"/>
    </xf>
    <xf numFmtId="2" fontId="2" fillId="4" borderId="12" xfId="0" applyNumberFormat="1" applyFont="1" applyFill="1" applyBorder="1" applyAlignment="1" applyProtection="1">
      <alignment/>
      <protection hidden="1"/>
    </xf>
    <xf numFmtId="1" fontId="41" fillId="4" borderId="12" xfId="0" applyNumberFormat="1" applyFont="1" applyFill="1" applyBorder="1" applyAlignment="1" applyProtection="1">
      <alignment/>
      <protection hidden="1"/>
    </xf>
    <xf numFmtId="174" fontId="2" fillId="4" borderId="13" xfId="0" applyNumberFormat="1" applyFont="1" applyFill="1" applyBorder="1" applyAlignment="1" applyProtection="1">
      <alignment/>
      <protection hidden="1"/>
    </xf>
    <xf numFmtId="2" fontId="2" fillId="4" borderId="13" xfId="0" applyNumberFormat="1" applyFont="1" applyFill="1" applyBorder="1" applyAlignment="1" applyProtection="1">
      <alignment/>
      <protection hidden="1"/>
    </xf>
    <xf numFmtId="1" fontId="41" fillId="4" borderId="13" xfId="0" applyNumberFormat="1" applyFont="1" applyFill="1" applyBorder="1" applyAlignment="1" applyProtection="1">
      <alignment/>
      <protection hidden="1"/>
    </xf>
    <xf numFmtId="0" fontId="42" fillId="34" borderId="0" xfId="0" applyFont="1" applyFill="1" applyAlignment="1">
      <alignment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right" vertical="center"/>
      <protection locked="0"/>
    </xf>
    <xf numFmtId="2" fontId="0" fillId="35" borderId="12" xfId="0" applyNumberFormat="1" applyFill="1" applyBorder="1" applyAlignment="1" applyProtection="1">
      <alignment horizontal="right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right" vertical="center"/>
      <protection locked="0"/>
    </xf>
    <xf numFmtId="2" fontId="0" fillId="35" borderId="13" xfId="0" applyNumberFormat="1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 applyProtection="1">
      <alignment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utech.es/" TargetMode="External" /><Relationship Id="rId3" Type="http://schemas.openxmlformats.org/officeDocument/2006/relationships/hyperlink" Target="http://www.hutech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133350</xdr:colOff>
      <xdr:row>21</xdr:row>
      <xdr:rowOff>104775</xdr:rowOff>
    </xdr:from>
    <xdr:ext cx="180975" cy="257175"/>
    <xdr:sp fLocksText="0">
      <xdr:nvSpPr>
        <xdr:cNvPr id="1" name="CuadroTexto 2"/>
        <xdr:cNvSpPr txBox="1">
          <a:spLocks noChangeArrowheads="1"/>
        </xdr:cNvSpPr>
      </xdr:nvSpPr>
      <xdr:spPr>
        <a:xfrm>
          <a:off x="7353300" y="4076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8</xdr:col>
      <xdr:colOff>895350</xdr:colOff>
      <xdr:row>16</xdr:row>
      <xdr:rowOff>85725</xdr:rowOff>
    </xdr:from>
    <xdr:to>
      <xdr:col>11</xdr:col>
      <xdr:colOff>704850</xdr:colOff>
      <xdr:row>18</xdr:row>
      <xdr:rowOff>152400</xdr:rowOff>
    </xdr:to>
    <xdr:pic>
      <xdr:nvPicPr>
        <xdr:cNvPr id="2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24802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="110" zoomScaleNormal="110" zoomScalePageLayoutView="0" workbookViewId="0" topLeftCell="A1">
      <pane ySplit="4" topLeftCell="A6" activePane="bottomLeft" state="frozen"/>
      <selection pane="topLeft" activeCell="A1" sqref="A1"/>
      <selection pane="bottomLeft" activeCell="M3" sqref="M3"/>
    </sheetView>
  </sheetViews>
  <sheetFormatPr defaultColWidth="10.8515625" defaultRowHeight="12.75"/>
  <cols>
    <col min="1" max="1" width="3.28125" style="3" customWidth="1"/>
    <col min="2" max="2" width="16.7109375" style="3" customWidth="1"/>
    <col min="3" max="3" width="10.8515625" style="3" customWidth="1"/>
    <col min="4" max="4" width="9.57421875" style="3" customWidth="1"/>
    <col min="5" max="6" width="10.8515625" style="3" customWidth="1"/>
    <col min="7" max="7" width="8.57421875" style="3" customWidth="1"/>
    <col min="8" max="8" width="10.8515625" style="3" customWidth="1"/>
    <col min="9" max="9" width="17.00390625" style="3" customWidth="1"/>
    <col min="10" max="10" width="9.7109375" style="3" customWidth="1"/>
    <col min="11" max="11" width="10.8515625" style="3" hidden="1" customWidth="1"/>
    <col min="12" max="16384" width="10.8515625" style="3" customWidth="1"/>
  </cols>
  <sheetData>
    <row r="1" ht="12.75"/>
    <row r="2" ht="12.75">
      <c r="C2" s="12" t="s">
        <v>16</v>
      </c>
    </row>
    <row r="3" ht="12.75"/>
    <row r="4" spans="2:12" ht="57.75" customHeight="1">
      <c r="B4" s="1" t="s">
        <v>0</v>
      </c>
      <c r="C4" s="2" t="s">
        <v>13</v>
      </c>
      <c r="D4" s="2" t="s">
        <v>5</v>
      </c>
      <c r="E4" s="2" t="s">
        <v>14</v>
      </c>
      <c r="F4" s="2" t="s">
        <v>1</v>
      </c>
      <c r="G4" s="2" t="s">
        <v>4</v>
      </c>
      <c r="H4" s="2" t="s">
        <v>2</v>
      </c>
      <c r="I4" s="2" t="s">
        <v>12</v>
      </c>
      <c r="J4" s="2" t="s">
        <v>3</v>
      </c>
      <c r="K4" s="2" t="s">
        <v>6</v>
      </c>
      <c r="L4" s="2" t="s">
        <v>7</v>
      </c>
    </row>
    <row r="5" spans="2:12" ht="12.75">
      <c r="B5" s="13"/>
      <c r="C5" s="14"/>
      <c r="D5" s="14"/>
      <c r="E5" s="14"/>
      <c r="F5" s="15"/>
      <c r="G5" s="14"/>
      <c r="H5" s="14"/>
      <c r="I5" s="14"/>
      <c r="J5" s="6">
        <f>IF(H5=0,"",E5-H5)</f>
      </c>
      <c r="K5" s="7">
        <f>IF(I5=0,"",ROUND(POWER(100*J5*G5*((POWER(D5,4.755)/(18.04*(F5+I5)))),0.363240101),2))</f>
      </c>
      <c r="L5" s="8">
        <f>IF(I5=0,"",ROUND(((K5/G5)*F5*0.88),0))</f>
      </c>
    </row>
    <row r="6" spans="2:12" ht="12.75">
      <c r="B6" s="16"/>
      <c r="C6" s="14"/>
      <c r="D6" s="14"/>
      <c r="E6" s="14"/>
      <c r="F6" s="15"/>
      <c r="G6" s="14"/>
      <c r="H6" s="14"/>
      <c r="I6" s="14"/>
      <c r="J6" s="6">
        <f aca="true" t="shared" si="0" ref="J6:J12">IF(H6=0,"",E6-H6)</f>
      </c>
      <c r="K6" s="7">
        <f aca="true" t="shared" si="1" ref="K6:K12">IF(I6=0,"",ROUND(POWER(100*J6*G6*((POWER(D6,4.755)/(18.04*(F6+I6)))),0.363240101),2))</f>
      </c>
      <c r="L6" s="8">
        <f aca="true" t="shared" si="2" ref="L6:L12">IF(I6=0,"",ROUND(((K6/G6)*F6*0.88),0))</f>
      </c>
    </row>
    <row r="7" spans="2:12" ht="12.75">
      <c r="B7" s="16"/>
      <c r="C7" s="14"/>
      <c r="D7" s="14"/>
      <c r="E7" s="14"/>
      <c r="F7" s="15"/>
      <c r="G7" s="14"/>
      <c r="H7" s="14"/>
      <c r="I7" s="14"/>
      <c r="J7" s="6">
        <f t="shared" si="0"/>
      </c>
      <c r="K7" s="7">
        <f t="shared" si="1"/>
      </c>
      <c r="L7" s="8">
        <f t="shared" si="2"/>
      </c>
    </row>
    <row r="8" spans="2:12" ht="12.75">
      <c r="B8" s="16"/>
      <c r="C8" s="14"/>
      <c r="D8" s="14"/>
      <c r="E8" s="14"/>
      <c r="F8" s="15"/>
      <c r="G8" s="14"/>
      <c r="H8" s="14"/>
      <c r="I8" s="14"/>
      <c r="J8" s="6">
        <f t="shared" si="0"/>
      </c>
      <c r="K8" s="7">
        <f t="shared" si="1"/>
      </c>
      <c r="L8" s="8">
        <f t="shared" si="2"/>
      </c>
    </row>
    <row r="9" spans="2:12" ht="12.75">
      <c r="B9" s="16"/>
      <c r="C9" s="14"/>
      <c r="D9" s="14"/>
      <c r="E9" s="14"/>
      <c r="F9" s="15"/>
      <c r="G9" s="14"/>
      <c r="H9" s="14"/>
      <c r="I9" s="14"/>
      <c r="J9" s="6">
        <f t="shared" si="0"/>
      </c>
      <c r="K9" s="7">
        <f t="shared" si="1"/>
      </c>
      <c r="L9" s="8">
        <f t="shared" si="2"/>
      </c>
    </row>
    <row r="10" spans="2:12" ht="12.75">
      <c r="B10" s="16"/>
      <c r="C10" s="14"/>
      <c r="D10" s="14"/>
      <c r="E10" s="14"/>
      <c r="F10" s="15"/>
      <c r="G10" s="14"/>
      <c r="H10" s="14"/>
      <c r="I10" s="14"/>
      <c r="J10" s="6">
        <f t="shared" si="0"/>
      </c>
      <c r="K10" s="7">
        <f t="shared" si="1"/>
      </c>
      <c r="L10" s="8">
        <f t="shared" si="2"/>
      </c>
    </row>
    <row r="11" spans="2:12" ht="12.75">
      <c r="B11" s="16"/>
      <c r="C11" s="14"/>
      <c r="D11" s="14"/>
      <c r="E11" s="14"/>
      <c r="F11" s="15"/>
      <c r="G11" s="14"/>
      <c r="H11" s="14"/>
      <c r="I11" s="14"/>
      <c r="J11" s="6">
        <f t="shared" si="0"/>
      </c>
      <c r="K11" s="7">
        <f t="shared" si="1"/>
      </c>
      <c r="L11" s="8">
        <f t="shared" si="2"/>
      </c>
    </row>
    <row r="12" spans="2:12" ht="12.75">
      <c r="B12" s="17"/>
      <c r="C12" s="18"/>
      <c r="D12" s="18"/>
      <c r="E12" s="18"/>
      <c r="F12" s="19"/>
      <c r="G12" s="18"/>
      <c r="H12" s="18"/>
      <c r="I12" s="18"/>
      <c r="J12" s="9">
        <f t="shared" si="0"/>
      </c>
      <c r="K12" s="10">
        <f t="shared" si="1"/>
      </c>
      <c r="L12" s="11">
        <f t="shared" si="2"/>
      </c>
    </row>
    <row r="13" ht="12.75"/>
    <row r="14" ht="12.75"/>
    <row r="15" ht="12.75">
      <c r="C15" s="4" t="s">
        <v>8</v>
      </c>
    </row>
    <row r="16" spans="3:12" ht="12.75">
      <c r="C16" s="5" t="s">
        <v>9</v>
      </c>
      <c r="J16" s="20"/>
      <c r="K16" s="20"/>
      <c r="L16" s="20"/>
    </row>
    <row r="17" spans="3:12" ht="12.75">
      <c r="C17" s="5" t="s">
        <v>10</v>
      </c>
      <c r="J17" s="20"/>
      <c r="K17" s="20"/>
      <c r="L17" s="20"/>
    </row>
    <row r="18" spans="3:12" ht="12.75">
      <c r="C18" s="5" t="s">
        <v>17</v>
      </c>
      <c r="J18" s="20"/>
      <c r="K18" s="20"/>
      <c r="L18" s="20"/>
    </row>
    <row r="19" spans="3:12" ht="12.75">
      <c r="C19" s="5" t="s">
        <v>18</v>
      </c>
      <c r="J19" s="20"/>
      <c r="K19" s="20"/>
      <c r="L19" s="20"/>
    </row>
    <row r="20" spans="3:12" ht="12.75">
      <c r="C20" s="5" t="s">
        <v>11</v>
      </c>
      <c r="J20" s="20"/>
      <c r="K20" s="20"/>
      <c r="L20" s="20"/>
    </row>
    <row r="22" ht="12.75">
      <c r="C22" s="5" t="s">
        <v>15</v>
      </c>
    </row>
    <row r="23" ht="12.75"/>
  </sheetData>
  <sheetProtection password="E2EE" sheet="1" objects="1" scenarios="1"/>
  <printOptions/>
  <pageMargins left="0.52" right="0.75" top="0.36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</dc:creator>
  <cp:keywords/>
  <dc:description/>
  <cp:lastModifiedBy>Usuario</cp:lastModifiedBy>
  <cp:lastPrinted>2002-11-15T13:38:29Z</cp:lastPrinted>
  <dcterms:created xsi:type="dcterms:W3CDTF">2002-03-25T19:06:21Z</dcterms:created>
  <dcterms:modified xsi:type="dcterms:W3CDTF">2023-02-19T17:50:46Z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